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2" i="1"/>
  <c r="I88"/>
  <c r="I76"/>
  <c r="I75"/>
  <c r="I73"/>
  <c r="I59"/>
  <c r="I44"/>
  <c r="I42"/>
</calcChain>
</file>

<file path=xl/sharedStrings.xml><?xml version="1.0" encoding="utf-8"?>
<sst xmlns="http://schemas.openxmlformats.org/spreadsheetml/2006/main" count="578" uniqueCount="352">
  <si>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</si>
  <si>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</si>
  <si>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</si>
  <si>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</si>
  <si>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</si>
  <si>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</si>
  <si>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</si>
  <si>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</si>
  <si>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</si>
  <si>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</si>
  <si>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 (in words)</t>
  </si>
  <si>
    <t>2015-16</t>
  </si>
  <si>
    <t>2014-15</t>
  </si>
  <si>
    <t>2013-14</t>
  </si>
  <si>
    <t>Institute Name</t>
  </si>
  <si>
    <t>Karunya Institute of Technology and Sciences</t>
  </si>
  <si>
    <t>India Rankings 2017 ID</t>
  </si>
  <si>
    <t>IR17-I-2-18312</t>
  </si>
  <si>
    <t>Discipline</t>
  </si>
  <si>
    <t>OVERALL</t>
  </si>
  <si>
    <t>Amount Received    (In Rupees)</t>
  </si>
  <si>
    <t>Dr.K.Ramachandran</t>
  </si>
  <si>
    <t>BRFST</t>
  </si>
  <si>
    <t>Numerical preiction on high heat flux to plasma facing material using  thermal plasma jer impingement model</t>
  </si>
  <si>
    <t>IPR/NFP/2011/FEB/04 dated 18.04.2011</t>
  </si>
  <si>
    <t>18.4.2011</t>
  </si>
  <si>
    <t>Two lakhs, seventeen thousand seven hundred and fifty one only</t>
  </si>
  <si>
    <t>Dr.L.Emmanuel</t>
  </si>
  <si>
    <t>SERB</t>
  </si>
  <si>
    <t>Synthesis of highly substituted heterocycles via cyclization of novel metal carbenoids and investigation of their biological importance</t>
  </si>
  <si>
    <t>SB/FT/CS-158/2012 dated 16.06.2014</t>
  </si>
  <si>
    <t>16.6.2014</t>
  </si>
  <si>
    <t>Six lakhs only</t>
  </si>
  <si>
    <t>Dr.C.Gajendran</t>
  </si>
  <si>
    <t>DST -CWRDM</t>
  </si>
  <si>
    <t>Stable Isotope Facility for Research in Basic and Applied Sciences</t>
  </si>
  <si>
    <t>SR/S3/ENGF-01/2012</t>
  </si>
  <si>
    <t>16.11.2010</t>
  </si>
  <si>
    <t>Two lakhs, seventy six thousand nine hundred and seventy four only</t>
  </si>
  <si>
    <t>Dr.N.Anathi</t>
  </si>
  <si>
    <t>DST-SERB</t>
  </si>
  <si>
    <t>Synthesis of novel chiral metallo porphyrins and their application in catalytic asymmetric epoxidation reactions</t>
  </si>
  <si>
    <t>SB/FT/CS-074/2012 dated 21.10.2013</t>
  </si>
  <si>
    <t>21.10.2013</t>
  </si>
  <si>
    <t>Dr.T.Selvaraju</t>
  </si>
  <si>
    <t>DST</t>
  </si>
  <si>
    <t>Synthesizing functionalized biocompatiable core-shell nanoparticles for potential application</t>
  </si>
  <si>
    <t>SR/FT/CS-44/2011 dated 04.05.2012</t>
  </si>
  <si>
    <t>4.5.2012</t>
  </si>
  <si>
    <t>Thirteen lakhs only</t>
  </si>
  <si>
    <t>Dr.Moses Selvakumar</t>
  </si>
  <si>
    <t>Design synthesis and characterization of novel metallo supramolecular helicated and their application in molecular recognition</t>
  </si>
  <si>
    <t>SB/FT/CS-068/2012 dated 14.10.2013</t>
  </si>
  <si>
    <t>14.10.2013</t>
  </si>
  <si>
    <t>Three lakhs only</t>
  </si>
  <si>
    <t>Dr.Narendhra Kannan</t>
  </si>
  <si>
    <t>Evaluation of anticancer properties of hydroxycinnamic acid from solanum lycopersicum on 7,12 dimethylbenz(a) anthracence (DMBA) induced buccal pouch  carcinogenesis in harmstres</t>
  </si>
  <si>
    <t>SB/YS/LS-26/2013 dated 15.05.2014</t>
  </si>
  <si>
    <t>15.5.2014</t>
  </si>
  <si>
    <t>Five lakhs fifty thousands only</t>
  </si>
  <si>
    <t>Dr.Jibu Thomas</t>
  </si>
  <si>
    <t>Phycoremediation a green technology intiative for effluents and there by prouduction of high calorific for biorefinery from microalgae using cost effective medium</t>
  </si>
  <si>
    <t>SB/FT/LS-389/2012 dated 03.07.2013</t>
  </si>
  <si>
    <t>3.7.2013</t>
  </si>
  <si>
    <t>Four lakhs only</t>
  </si>
  <si>
    <t>Dr.V.Mathu</t>
  </si>
  <si>
    <t>Investigation of new bimetallic catalysts for o2 and co2 activation with enchanting catalytic properties</t>
  </si>
  <si>
    <t>SB/FT/CS-182/2011 dated 22.08.2013</t>
  </si>
  <si>
    <t>22.8.2013</t>
  </si>
  <si>
    <t>Five lakhs only</t>
  </si>
  <si>
    <t>Dr.Jebasingh</t>
  </si>
  <si>
    <t>Synthesis characterization and relaxivity validation of enzyme mediated self assembly,smart MRI Probes for molecular imaging applications</t>
  </si>
  <si>
    <t>SB/FT/CS-169/2012 DATED  02.06.2014</t>
  </si>
  <si>
    <t>2.6.2014</t>
  </si>
  <si>
    <t>Dr.Ram Kishna Sharma</t>
  </si>
  <si>
    <t>Re entry Time prediction of space objects from High Eccentricity or bits</t>
  </si>
  <si>
    <t>SR/S4/MS:801/12 dated 23.04.2014</t>
  </si>
  <si>
    <t>23.4.2014</t>
  </si>
  <si>
    <t>Dr. N. Anand</t>
  </si>
  <si>
    <t>Development of capacity based Standards on Strength Properties of Concrete Materials Under Elevated Temperature</t>
  </si>
  <si>
    <t>YSS/2015/001196</t>
  </si>
  <si>
    <t>18.03.2016</t>
  </si>
  <si>
    <t>Ten lakhs four thousand and sixty six only</t>
  </si>
  <si>
    <t>Dr.Godson Asirvatham</t>
  </si>
  <si>
    <t>SERB-Thermoelectric cooling of electronic devices with nanofluid in minichannel heat exchanger</t>
  </si>
  <si>
    <t>SB/FTP/ETA-362/2012 dated 24.05.2013</t>
  </si>
  <si>
    <t>24.5.2013</t>
  </si>
  <si>
    <t>Two lakhs only</t>
  </si>
  <si>
    <t xml:space="preserve"> Dr.A.Sakunthala</t>
  </si>
  <si>
    <t>Development of high power lithium ion polymer battery</t>
  </si>
  <si>
    <t xml:space="preserve">SR/FTP/PS-192/2011 </t>
  </si>
  <si>
    <t>22.05.2013</t>
  </si>
  <si>
    <t>Two lakhs and forty thousands only</t>
  </si>
  <si>
    <t>Dr.Shanmugam</t>
  </si>
  <si>
    <t>Silsesquioxane based Inorganic-Orgnic Hybrid Framework metials</t>
  </si>
  <si>
    <t>YSS/2014/000288</t>
  </si>
  <si>
    <t>04.11.2015</t>
  </si>
  <si>
    <t>Eleven lakhs, ninety three thousands three hundred and thirty three only</t>
  </si>
  <si>
    <t>Reduced Grapheneoxide supported bi-metallic porous nanostructures - Synthesis &amp; its Applications</t>
  </si>
  <si>
    <t>EMR/2015/001893</t>
  </si>
  <si>
    <t>08.03.2016</t>
  </si>
  <si>
    <t>Ninteen lakhs, thirty three thousand and eight hundreds only</t>
  </si>
  <si>
    <t xml:space="preserve">Dr. C. Gajendran </t>
  </si>
  <si>
    <t>GIS Integrated subsurface mapping and creating a decision support system</t>
  </si>
  <si>
    <t>SB/EMEQ-355/2014</t>
  </si>
  <si>
    <t>11.03.2016</t>
  </si>
  <si>
    <t>Dr.Elijah Blessing</t>
  </si>
  <si>
    <t>ICMR</t>
  </si>
  <si>
    <t>Effective patient friendly IT enabled tool for selection of desired healthcare services</t>
  </si>
  <si>
    <t>Adhoc /2010/12/HSR dated 26.11.2013</t>
  </si>
  <si>
    <t>26.11.2013</t>
  </si>
  <si>
    <t>Four lakhs, seventy four thousand six hundred and ten only</t>
  </si>
  <si>
    <t>Mr.Aldin Justin Sundararaj</t>
  </si>
  <si>
    <t>AR&amp;DB</t>
  </si>
  <si>
    <t>Investigation of Ignition delay of Isrosene using shock tune as a tool</t>
  </si>
  <si>
    <t>ARDB/01/1041784/M/I</t>
  </si>
  <si>
    <t>07.09.2015</t>
  </si>
  <si>
    <t>Nine lakhs twenty six thousands only</t>
  </si>
  <si>
    <t>Dr. Jobin Varkey</t>
  </si>
  <si>
    <t>DBT</t>
  </si>
  <si>
    <t>A molecular understanding of αβ mediated neurodegenerative Alzheimer’s diesease</t>
  </si>
  <si>
    <t>BT/RLF/Re-entry/30/2012</t>
  </si>
  <si>
    <t>23.12.2014</t>
  </si>
  <si>
    <t>Fifteen lakhs and fifty three thousands only</t>
  </si>
  <si>
    <t>Dr. G. Josemin Bala</t>
  </si>
  <si>
    <t>Institute of Engineers</t>
  </si>
  <si>
    <t>Developing a novel technique for identification of victims/criminals of sexual exploitation on women and children.</t>
  </si>
  <si>
    <t>R.6/2/DR/15-16</t>
  </si>
  <si>
    <t>13.07.2015</t>
  </si>
  <si>
    <t>Eighty thousands only</t>
  </si>
  <si>
    <t>UGC</t>
  </si>
  <si>
    <t>Synthesis, Characterization and Fluorescence Studies of High Stable complexes for Molecular Imaging (PET) Applications</t>
  </si>
  <si>
    <t>F.30-1/2013 (SA-II) / RA-2012-14-NEW-OB-TAM-3826</t>
  </si>
  <si>
    <t>20.12.2013</t>
  </si>
  <si>
    <t>Twelve lakhs, ten thousand, six hundred and twenty only</t>
  </si>
  <si>
    <t>Dr. Jibu Thomas</t>
  </si>
  <si>
    <r>
      <t xml:space="preserve">Expression profiling of gene transcripts by semiquantitative (RT-PCR) and documenting antioixidant enzymes during drought stress in cultivated species of </t>
    </r>
    <r>
      <rPr>
        <i/>
        <sz val="11"/>
        <color theme="1"/>
        <rFont val="Calibri"/>
        <family val="2"/>
        <scheme val="minor"/>
      </rPr>
      <t>Camellia sinesis</t>
    </r>
  </si>
  <si>
    <t>F.30-10/2012 (SA-II)</t>
  </si>
  <si>
    <t>20.08.2014</t>
  </si>
  <si>
    <t>Twelve lakhs, ninety four thousand, nine hundred and thirty eight only</t>
  </si>
  <si>
    <t>Dr.J.Jayakumar</t>
  </si>
  <si>
    <t>IEEE 802 series Protocol for Smart Grid Applications</t>
  </si>
  <si>
    <t>Circular No.F.30-1/2014/RA-2014-16-OB-TAM-5600(SA-II) 20.02.2015</t>
  </si>
  <si>
    <t>20.2.2015</t>
  </si>
  <si>
    <t>Fourteen lakhs and forty five thousands only</t>
  </si>
  <si>
    <t>Dr. V. Madhu</t>
  </si>
  <si>
    <t>Design of Binuclear heme and Non-heme Based Transition metal catalysts : Synthesis, Characterization and Oxidation catalysis through Dioxygen Activation</t>
  </si>
  <si>
    <t>30-11/2015/SA-II</t>
  </si>
  <si>
    <t>27.12.2011</t>
  </si>
  <si>
    <t>Ten lakhs, fifty eight thousand, eight hundred and fifty six only</t>
  </si>
  <si>
    <t>Dr. G. Hemalatha</t>
  </si>
  <si>
    <t>MoES</t>
  </si>
  <si>
    <t>Smart MR Damper for Enhancementof seismic resistance of structures</t>
  </si>
  <si>
    <t>DST/TSG/STS/2015/30-G</t>
  </si>
  <si>
    <t>31.03.2016</t>
  </si>
  <si>
    <t>One crore, forty two lakhs, eighty eight thousand and four hundreds only</t>
  </si>
  <si>
    <t>Dr. S. Thomas George</t>
  </si>
  <si>
    <t xml:space="preserve">Enhanced Source Separation Tool for Interrogating Neurological (Seizure) Disorders </t>
  </si>
  <si>
    <t>DST/TSG/ICT/2015/54</t>
  </si>
  <si>
    <t>02.05.2016</t>
  </si>
  <si>
    <t>Thirty four lakhs and eighty five thousands only</t>
  </si>
  <si>
    <t>Dr. Sowmya Lokappa</t>
  </si>
  <si>
    <t>Investigating the role of Cavin protein in Caveola of Biogenesis</t>
  </si>
  <si>
    <t>BT/RLF/Re-entry/54/2012</t>
  </si>
  <si>
    <t>20.06.2014</t>
  </si>
  <si>
    <t>Sixteen lakhs and six thousands only</t>
  </si>
  <si>
    <t>National Tea Research foundation, India</t>
  </si>
  <si>
    <t> DNA barcoding of tea germplasm a novel technique to authenticate, protect property right and to check adulterants and blends</t>
  </si>
  <si>
    <t> NTRF:190/2016</t>
  </si>
  <si>
    <t>06.04.2016</t>
  </si>
  <si>
    <t>Four lakhs seventy one thousand and nine hundreds only</t>
  </si>
  <si>
    <t xml:space="preserve">Dr.Berlin Grace </t>
  </si>
  <si>
    <t>SERB-A Molecular Study on the effect of targeted durg 9 All Trans Retionic acid delivery with liposome on the expression level of RAR- B in benoz (a) Pyrrene induced experimental lung cncer</t>
  </si>
  <si>
    <t>SB/YS/LS-252/2013 dated 15.05.2014</t>
  </si>
  <si>
    <t>Dr.T.V.Christy</t>
  </si>
  <si>
    <t>DNRD</t>
  </si>
  <si>
    <t>Friction stir welding of Aluminum metal matrix composites</t>
  </si>
  <si>
    <t>DNRD/05/4003/NRB/206 dated 25.07.2011</t>
  </si>
  <si>
    <t>25.7.2011</t>
  </si>
  <si>
    <t>Two lakhs and thirty thousands only</t>
  </si>
  <si>
    <t>Dr.David Wilson, Dr. J. Sundarsingh, Mr. C.M. Masilamai</t>
  </si>
  <si>
    <t xml:space="preserve">United Board of Christian Higher Educationin Asia </t>
  </si>
  <si>
    <t xml:space="preserve"> Communication StrategieDeveloping communication  to bring up Qualitatively productive Engineers for modern Industry</t>
  </si>
  <si>
    <t>Letter dated  20th January 2016</t>
  </si>
  <si>
    <t>20.01.2016</t>
  </si>
  <si>
    <t>1,67,000</t>
  </si>
  <si>
    <t>One lakh and sixty seven thousands only</t>
  </si>
  <si>
    <t>Dr. C. Joseph Kennedy</t>
  </si>
  <si>
    <t>UBCHEA</t>
  </si>
  <si>
    <t>Strengthening campus community through service learning</t>
  </si>
  <si>
    <t>UBCHEA/2016, 30th March 2016</t>
  </si>
  <si>
    <t>30.3.2016</t>
  </si>
  <si>
    <t>Two lakhs forty five thousands, five hundred and thirty eight only</t>
  </si>
  <si>
    <t>Training and capacity building of school children, Tribal community and villagers in health, food nutrition and environmental aspects in the villages around Karunya University</t>
  </si>
  <si>
    <t>Three lakhs forty one thousand and twenty five only</t>
  </si>
  <si>
    <t>Mentoring the mentor</t>
  </si>
  <si>
    <t>Two lakhs thirty one thousand eight hundred and ninety seven only</t>
  </si>
  <si>
    <t>Dr.N.Rajagopal</t>
  </si>
  <si>
    <t>Indian Council of Social Science Research (ICSSR</t>
  </si>
  <si>
    <t>Performance and its Socio-Economic impact of Thrift and Credit Mechanism of Neighbourhood Groups (NHGs) of Kudumbasree:  A Comparative Study between Beneficiaries of Tribals and Non-Tribals in the District of Palakkad, Kerala' </t>
  </si>
  <si>
    <t>F.No 2-006/2010 PR dated 12.03.2011</t>
  </si>
  <si>
    <t>12.3.2011</t>
  </si>
  <si>
    <t>Twelve lakhs, thirty six thousand, five hundred and twenty four only</t>
  </si>
  <si>
    <t>G.Arockiasamy</t>
  </si>
  <si>
    <t>Creating Awareness and educating the students of Karunya about Tribal Culture in India</t>
  </si>
  <si>
    <t>Email dated 7.1.2015</t>
  </si>
  <si>
    <t>Ninty nine thousand five hundred and thirty three only</t>
  </si>
  <si>
    <t>Total</t>
  </si>
  <si>
    <t>Four crores six lakhs thirty thousand three hundred and sixty five only</t>
  </si>
  <si>
    <t>Dr.A.Sakunthala</t>
  </si>
  <si>
    <t>BRNS</t>
  </si>
  <si>
    <t>Lithium in Manfanese based cathodes for high power lithium ion battery</t>
  </si>
  <si>
    <t>2012/34/32/BRNS/1221 dated 08.08.2012</t>
  </si>
  <si>
    <t>8.8.2012</t>
  </si>
  <si>
    <t>Three lakhs, five thousand, five hundred and seventy five only</t>
  </si>
  <si>
    <t>Dr.C.Guruvayoorappan</t>
  </si>
  <si>
    <t>Investigation of Ameliorative effect of Biophytum sensitivum  and Amentoflavone on Ulcerative Colitites</t>
  </si>
  <si>
    <t>SR/FT/LS-030/2009 dated  20.09.2010</t>
  </si>
  <si>
    <t>20.9.2010</t>
  </si>
  <si>
    <t>Fifty seven thousand, eight hundred and sixty four only</t>
  </si>
  <si>
    <t>Dr.B.C.Pillai</t>
  </si>
  <si>
    <t>PG Teaching Programmes in Nano Science and Nano Technology  in M.Tec /M.Sc</t>
  </si>
  <si>
    <t>DST/GIA/6687/2008-2009 dated 10.03.2009</t>
  </si>
  <si>
    <t>10.3.2009</t>
  </si>
  <si>
    <t>Thirty two lakhs, six thousand, seven hundred and  eleven only</t>
  </si>
  <si>
    <t>Fifteen lakhs only</t>
  </si>
  <si>
    <t>SERB-Synthesis of novel chiral metallo porphyrins and their application in catalytic asymmetric epoxidation reactions</t>
  </si>
  <si>
    <t>SERB-Design synthesis and characterization of novel metallo supramolecular helicated and their application in molecular recognition</t>
  </si>
  <si>
    <t>SERB-Investigation of new bimetallic catalysts for o2 and co2 activation with enchanting catalytic properties</t>
  </si>
  <si>
    <t>Dr. B.Jebasingh</t>
  </si>
  <si>
    <t>Seventeen lakhs only</t>
  </si>
  <si>
    <t>Mr.Sachidanand Singh</t>
  </si>
  <si>
    <t>A novel approach for the  idntification of Key regulatory  molecules and their pathyways  fir rheumatoid arthritis</t>
  </si>
  <si>
    <t>SB/FT/LS-380/2012 dated 03.07.2013</t>
  </si>
  <si>
    <t>Two lakhs and fifty thousand only</t>
  </si>
  <si>
    <t>BRNS-DAE</t>
  </si>
  <si>
    <t>Dr.S.Arul Mugilan</t>
  </si>
  <si>
    <t>New Deviation parameter methods to predict Secondary structure of protection from Amino acid sequences</t>
  </si>
  <si>
    <t>SR/FT/LS-091/2008 dated 17.08.2009</t>
  </si>
  <si>
    <t>17.8.2009</t>
  </si>
  <si>
    <t>Three thousand and ten only</t>
  </si>
  <si>
    <t>ICMR-Effective patient friendly IT enabled tool for selection of desired healthcare services</t>
  </si>
  <si>
    <t>Three lakhs , fifty seven thousand, two hundred and thirty seven only</t>
  </si>
  <si>
    <t>MST Gene Targeting of microbial isolates to demonstrate potential plant growth promoting traits by third generation sequencing</t>
  </si>
  <si>
    <t>BT/PR4683/AGR/21/353/2012 dated 23.07.2013</t>
  </si>
  <si>
    <t>23.7.2013</t>
  </si>
  <si>
    <t>Five lakhs, fifteen thousand and one hundred only</t>
  </si>
  <si>
    <t>ICSSR</t>
  </si>
  <si>
    <t>Utilization of Information and communication Technology</t>
  </si>
  <si>
    <t>3-169/2013/-14/PDF</t>
  </si>
  <si>
    <t>03.05.2014</t>
  </si>
  <si>
    <t>Twelve lakhs, eighty one thousand, eight hundred and sixteen only</t>
  </si>
  <si>
    <t>Dr.G.Hemalatha</t>
  </si>
  <si>
    <t>Cost Effective Linked Column System for Seismic Resistance of Reinforced Concrete Structures</t>
  </si>
  <si>
    <t>MoES/P.O (Seismo)1(218)2014</t>
  </si>
  <si>
    <t>08.12.2014</t>
  </si>
  <si>
    <t>Six lakhs, sixty thousand, nine hundred and fifty only</t>
  </si>
  <si>
    <t>Eleven lakhs, forty seven thousand, six hundred and eighty only</t>
  </si>
  <si>
    <t>Dr. Guruvayoorappan</t>
  </si>
  <si>
    <t>Study on the effect of Bauhinia tomentosa in the inhibition of tumour cell metastasis and its mechanisam ofaction</t>
  </si>
  <si>
    <t>F.30-10/2011 (SA-II)</t>
  </si>
  <si>
    <t>15.03.2012</t>
  </si>
  <si>
    <t>Nine lakhs, thirteen thousand, eight hundred and eighty three only</t>
  </si>
  <si>
    <t>27.03.2014</t>
  </si>
  <si>
    <t>Ten lakhs, nineteen thousand, five hundred and twenty only</t>
  </si>
  <si>
    <t>Dr.Vasanthakumar</t>
  </si>
  <si>
    <t>Waste to health-Alternate Livelhood for the potterfrom wate pulpand thermocol</t>
  </si>
  <si>
    <t>DST/TSG/TC/2013/52-G</t>
  </si>
  <si>
    <t>5.5.2015</t>
  </si>
  <si>
    <t>Thirteen lakhs, ninty one thousand nine hundred and thirty three only</t>
  </si>
  <si>
    <t>Thirteen lakhs, forty five thousand, nine hundred and forty six only</t>
  </si>
  <si>
    <t>20.6.2014</t>
  </si>
  <si>
    <t>Eighteen lakhs and sixty thousands only</t>
  </si>
  <si>
    <t>Dr.Ramakrishna Sharma</t>
  </si>
  <si>
    <t>ISRO</t>
  </si>
  <si>
    <t>Mars Interplanetary Trajectory Design Via Lagrangin Points in the Restricted Three-Body Problem</t>
  </si>
  <si>
    <t>ISRO/RES/3/673/2014-15</t>
  </si>
  <si>
    <t>20.4.2015</t>
  </si>
  <si>
    <t>Five lakhs, twenty eight thousands only</t>
  </si>
  <si>
    <t>Dr.R.Amudha</t>
  </si>
  <si>
    <t xml:space="preserve">National Stock Exchange </t>
  </si>
  <si>
    <t>Price Volatility and Risk Management in Indian Stock Market</t>
  </si>
  <si>
    <t>NSE</t>
  </si>
  <si>
    <t>22.6.2015</t>
  </si>
  <si>
    <t>Nine lakhs and ninty six thousands only</t>
  </si>
  <si>
    <t>Two crores, fifteen lakhs, seventy one thousand, two hundred and twenty five only</t>
  </si>
  <si>
    <t>Twelve lakhs and thirty thousands only</t>
  </si>
  <si>
    <t>Prediction of Substrate and deposit temperatures during plasma Spraying</t>
  </si>
  <si>
    <t>2010/34/33/BRNS/2064 dated 13.12.2010</t>
  </si>
  <si>
    <t>13.12.2010</t>
  </si>
  <si>
    <t>Two lakhs, ninety eight thousand, seven hundred and eighty five only</t>
  </si>
  <si>
    <t>Two lakhs fifty five thousand, seven hundred and forty four only</t>
  </si>
  <si>
    <t>DST-CWRDM</t>
  </si>
  <si>
    <t>Three lakhs and fifty thousands only</t>
  </si>
  <si>
    <t>DST-Nano mission</t>
  </si>
  <si>
    <t>Forty lakhs only</t>
  </si>
  <si>
    <t>Dr. D.Jeyasundara Sharmila</t>
  </si>
  <si>
    <t>Sialic acid analogue and their interaction with cholrea toxin</t>
  </si>
  <si>
    <t>SR/FT/LS-157/2009 dated 30.04.2012</t>
  </si>
  <si>
    <t>30.4.2012</t>
  </si>
  <si>
    <t>One lakh and fifty thousands only</t>
  </si>
  <si>
    <t>Dr.N.Ananthi</t>
  </si>
  <si>
    <t>Fourteen lakhs only</t>
  </si>
  <si>
    <t>Nine lakhs only</t>
  </si>
  <si>
    <t>Fifteen lakhs and twenty thousands only</t>
  </si>
  <si>
    <t>Dr.Solomon Raju</t>
  </si>
  <si>
    <t>SERB-Dynamics of self similar waves in asymmetric twin core fibers</t>
  </si>
  <si>
    <t>SR/FTP/PS-132/2012 dated 01.11.2013</t>
  </si>
  <si>
    <t>1.11.2013</t>
  </si>
  <si>
    <t>Five lakhs and forty thousands only</t>
  </si>
  <si>
    <t>Eighteen lakhs and sixty nine thousands only</t>
  </si>
  <si>
    <t>Dr.R.Nandakumar</t>
  </si>
  <si>
    <t>Binol Based Metal Complexes for deracemization/resolution  of Chiral amino acids and amino alcohols: A novel approach  for Chiral Synthesis</t>
  </si>
  <si>
    <t>SR/FT/CS-95/2010 dated 25/01/2011</t>
  </si>
  <si>
    <t>25.1.2011</t>
  </si>
  <si>
    <t>Two lakhs and fifty thousands only</t>
  </si>
  <si>
    <t>Dr.I.V.Muthu Vijayana Enoch</t>
  </si>
  <si>
    <t>Host Guest  Association of Coumarins and Flovones with  Self Assembled nanocapasule of C.Hexylpyrogallol</t>
  </si>
  <si>
    <t>SR/FT/CS-062/2009 dated 25.01.2010</t>
  </si>
  <si>
    <t>25.1.2010</t>
  </si>
  <si>
    <t>Dr.S.Kavitha</t>
  </si>
  <si>
    <t>DRDO</t>
  </si>
  <si>
    <t>Fabrication of Bioreactor using arsenic metabolizing bacteria for water treatment</t>
  </si>
  <si>
    <t>DRI/1047/TC dated 07.12.2011</t>
  </si>
  <si>
    <t>7.12.2011</t>
  </si>
  <si>
    <t>Two lakhs forty six thousand and one hundred only</t>
  </si>
  <si>
    <t>Three lakhs, seventy two thousand, three hundred and thirty only</t>
  </si>
  <si>
    <t>Dr.D.Jude Hemanth</t>
  </si>
  <si>
    <t>CSIR</t>
  </si>
  <si>
    <t>Developing Artifical intellgences based software tools for screening of Diabetic retinopathy in rentinal images</t>
  </si>
  <si>
    <t>22(0592)12/EMR-11 dated 02.04.2012</t>
  </si>
  <si>
    <t>2.4.2012</t>
  </si>
  <si>
    <t>Eighty thousand only</t>
  </si>
  <si>
    <t>Eleven Thsouands, ten thousand and four hundred only</t>
  </si>
  <si>
    <t>SB/YS/LS-26/2013 dated 15.5.2014</t>
  </si>
  <si>
    <t>Thirteen lakhs</t>
  </si>
  <si>
    <t>Dr.Kalidass</t>
  </si>
  <si>
    <t>Optimization  of membrance immobilized Nanoparticles of textile dye colour removal</t>
  </si>
  <si>
    <t>BT/PR6648/GBD/27/471/2012</t>
  </si>
  <si>
    <t>25.06.2014</t>
  </si>
  <si>
    <t>Nine lakhs , twenty one thousand and two hundreds only</t>
  </si>
  <si>
    <t>Four thousand, nine hundred and forty nine only</t>
  </si>
  <si>
    <t>Dr. Harris</t>
  </si>
  <si>
    <t>NAM</t>
  </si>
  <si>
    <t>Research Training Fellowship for developing country scientist</t>
  </si>
  <si>
    <t>NAM-05/74/2012  dated 18.12.2012</t>
  </si>
  <si>
    <t>18.12.2012</t>
  </si>
  <si>
    <t>Two lakhs and seventy thousands only</t>
  </si>
  <si>
    <t>Performance and its socio -Ecnonomic Impact of thrift and credit mechanism of Neighborhood Groups of Kudumbashree</t>
  </si>
  <si>
    <t>Seventy eighty thousand and fifty only</t>
  </si>
  <si>
    <t>Two crores, twenty four lakhs, forty six thousands, five hundred and fifty eight only</t>
  </si>
  <si>
    <t>DST-TSDP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</si>
</sst>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wrapText="1"/>
    </xf>
    <xf numFmtId="0" fontId="0" fillId="0" borderId="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31" workbookViewId="0">
      <selection activeCell="E32" sqref="E32"/>
    </sheetView>
  </sheetViews>
  <sheetFormatPr defaultRowHeight="15"/>
  <cols>
    <col min="1" max="1" width="9.140625" style="4"/>
    <col min="2" max="2" width="9.140625" style="5"/>
    <col min="3" max="3" width="9.85546875" style="4" customWidth="1"/>
    <col min="4" max="4" width="18.7109375" style="5" customWidth="1"/>
    <col min="5" max="5" width="17.7109375" style="5" customWidth="1"/>
    <col min="6" max="6" width="35.28515625" style="4" customWidth="1"/>
    <col min="7" max="7" width="33.85546875" style="4" bestFit="1" customWidth="1"/>
    <col min="8" max="8" width="12.85546875" style="5" customWidth="1"/>
    <col min="9" max="9" width="14.140625" style="4" customWidth="1"/>
    <col min="10" max="10" width="17.140625" style="5" customWidth="1"/>
    <col min="11" max="16384" width="9.140625" style="4"/>
  </cols>
  <sheetData>
    <row r="1" spans="1:10">
      <c r="A1" s="78" t="s">
        <v>14</v>
      </c>
      <c r="B1" s="79"/>
      <c r="C1" s="1"/>
      <c r="D1" s="2" t="s">
        <v>15</v>
      </c>
      <c r="E1" s="3"/>
    </row>
    <row r="2" spans="1:10">
      <c r="A2" s="78" t="s">
        <v>16</v>
      </c>
      <c r="B2" s="79"/>
      <c r="C2" s="1"/>
      <c r="D2" s="80" t="s">
        <v>17</v>
      </c>
      <c r="E2" s="81"/>
    </row>
    <row r="3" spans="1:10">
      <c r="A3" s="78" t="s">
        <v>18</v>
      </c>
      <c r="B3" s="79"/>
      <c r="C3" s="6"/>
      <c r="D3" s="82" t="s">
        <v>19</v>
      </c>
      <c r="E3" s="83"/>
    </row>
    <row r="4" spans="1:10">
      <c r="A4" s="7" t="s">
        <v>0</v>
      </c>
      <c r="B4" s="66" t="s">
        <v>1</v>
      </c>
      <c r="C4" s="67"/>
      <c r="D4" s="67"/>
      <c r="E4" s="67"/>
      <c r="F4" s="67"/>
      <c r="G4" s="67"/>
      <c r="H4" s="67"/>
      <c r="I4" s="67"/>
      <c r="J4" s="68"/>
    </row>
    <row r="5" spans="1:10" ht="45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0" t="s">
        <v>20</v>
      </c>
      <c r="J5" s="10" t="s">
        <v>10</v>
      </c>
    </row>
    <row r="6" spans="1:10" ht="75">
      <c r="B6" s="11">
        <v>1</v>
      </c>
      <c r="C6" s="69" t="s">
        <v>11</v>
      </c>
      <c r="D6" s="12" t="s">
        <v>21</v>
      </c>
      <c r="E6" s="13" t="s">
        <v>22</v>
      </c>
      <c r="F6" s="14" t="s">
        <v>23</v>
      </c>
      <c r="G6" s="14" t="s">
        <v>24</v>
      </c>
      <c r="H6" s="15" t="s">
        <v>25</v>
      </c>
      <c r="I6" s="16">
        <v>217751</v>
      </c>
      <c r="J6" s="17" t="s">
        <v>26</v>
      </c>
    </row>
    <row r="7" spans="1:10" ht="30" customHeight="1">
      <c r="B7" s="18">
        <v>2</v>
      </c>
      <c r="C7" s="70"/>
      <c r="D7" s="19" t="s">
        <v>27</v>
      </c>
      <c r="E7" s="18" t="s">
        <v>28</v>
      </c>
      <c r="F7" s="14" t="s">
        <v>29</v>
      </c>
      <c r="G7" s="19" t="s">
        <v>30</v>
      </c>
      <c r="H7" s="20" t="s">
        <v>31</v>
      </c>
      <c r="I7" s="21">
        <v>600000</v>
      </c>
      <c r="J7" s="20" t="s">
        <v>32</v>
      </c>
    </row>
    <row r="8" spans="1:10" ht="75">
      <c r="B8" s="18">
        <v>3</v>
      </c>
      <c r="C8" s="70"/>
      <c r="D8" s="22" t="s">
        <v>33</v>
      </c>
      <c r="E8" s="20" t="s">
        <v>34</v>
      </c>
      <c r="F8" s="19" t="s">
        <v>35</v>
      </c>
      <c r="G8" s="23" t="s">
        <v>36</v>
      </c>
      <c r="H8" s="20" t="s">
        <v>37</v>
      </c>
      <c r="I8" s="21">
        <v>276974</v>
      </c>
      <c r="J8" s="17" t="s">
        <v>38</v>
      </c>
    </row>
    <row r="9" spans="1:10" ht="30" customHeight="1">
      <c r="B9" s="11">
        <v>4</v>
      </c>
      <c r="C9" s="70"/>
      <c r="D9" s="19" t="s">
        <v>39</v>
      </c>
      <c r="E9" s="18" t="s">
        <v>40</v>
      </c>
      <c r="F9" s="14" t="s">
        <v>41</v>
      </c>
      <c r="G9" s="19" t="s">
        <v>42</v>
      </c>
      <c r="H9" s="20" t="s">
        <v>43</v>
      </c>
      <c r="I9" s="21">
        <v>600000</v>
      </c>
      <c r="J9" s="20" t="s">
        <v>32</v>
      </c>
    </row>
    <row r="10" spans="1:10" ht="30" customHeight="1">
      <c r="B10" s="18">
        <v>5</v>
      </c>
      <c r="C10" s="70"/>
      <c r="D10" s="12" t="s">
        <v>44</v>
      </c>
      <c r="E10" s="18" t="s">
        <v>45</v>
      </c>
      <c r="F10" s="14" t="s">
        <v>46</v>
      </c>
      <c r="G10" s="12" t="s">
        <v>47</v>
      </c>
      <c r="H10" s="20" t="s">
        <v>48</v>
      </c>
      <c r="I10" s="21">
        <v>130000</v>
      </c>
      <c r="J10" s="20" t="s">
        <v>49</v>
      </c>
    </row>
    <row r="11" spans="1:10" ht="30" customHeight="1">
      <c r="B11" s="18">
        <v>6</v>
      </c>
      <c r="C11" s="70"/>
      <c r="D11" s="19" t="s">
        <v>50</v>
      </c>
      <c r="E11" s="18" t="s">
        <v>40</v>
      </c>
      <c r="F11" s="14" t="s">
        <v>51</v>
      </c>
      <c r="G11" s="19" t="s">
        <v>52</v>
      </c>
      <c r="H11" s="20" t="s">
        <v>53</v>
      </c>
      <c r="I11" s="21">
        <v>300000</v>
      </c>
      <c r="J11" s="20" t="s">
        <v>54</v>
      </c>
    </row>
    <row r="12" spans="1:10" ht="30" customHeight="1">
      <c r="B12" s="11">
        <v>7</v>
      </c>
      <c r="C12" s="70"/>
      <c r="D12" s="19" t="s">
        <v>55</v>
      </c>
      <c r="E12" s="18" t="s">
        <v>40</v>
      </c>
      <c r="F12" s="14" t="s">
        <v>56</v>
      </c>
      <c r="G12" s="19" t="s">
        <v>57</v>
      </c>
      <c r="H12" s="20" t="s">
        <v>58</v>
      </c>
      <c r="I12" s="21">
        <v>550000</v>
      </c>
      <c r="J12" s="17" t="s">
        <v>59</v>
      </c>
    </row>
    <row r="13" spans="1:10" ht="30" customHeight="1">
      <c r="B13" s="18">
        <v>8</v>
      </c>
      <c r="C13" s="70"/>
      <c r="D13" s="22" t="s">
        <v>60</v>
      </c>
      <c r="E13" s="18" t="s">
        <v>40</v>
      </c>
      <c r="F13" s="19" t="s">
        <v>61</v>
      </c>
      <c r="G13" s="22" t="s">
        <v>62</v>
      </c>
      <c r="H13" s="20" t="s">
        <v>63</v>
      </c>
      <c r="I13" s="21">
        <v>400000</v>
      </c>
      <c r="J13" s="20" t="s">
        <v>64</v>
      </c>
    </row>
    <row r="14" spans="1:10" ht="30" customHeight="1">
      <c r="B14" s="18">
        <v>9</v>
      </c>
      <c r="C14" s="70"/>
      <c r="D14" s="19" t="s">
        <v>65</v>
      </c>
      <c r="E14" s="18" t="s">
        <v>40</v>
      </c>
      <c r="F14" s="14" t="s">
        <v>66</v>
      </c>
      <c r="G14" s="19" t="s">
        <v>67</v>
      </c>
      <c r="H14" s="20" t="s">
        <v>68</v>
      </c>
      <c r="I14" s="21">
        <v>500000</v>
      </c>
      <c r="J14" s="20" t="s">
        <v>69</v>
      </c>
    </row>
    <row r="15" spans="1:10" ht="30" customHeight="1">
      <c r="B15" s="11">
        <v>10</v>
      </c>
      <c r="C15" s="70"/>
      <c r="D15" s="19" t="s">
        <v>70</v>
      </c>
      <c r="E15" s="18" t="s">
        <v>45</v>
      </c>
      <c r="F15" s="14" t="s">
        <v>71</v>
      </c>
      <c r="G15" s="19" t="s">
        <v>72</v>
      </c>
      <c r="H15" s="20" t="s">
        <v>73</v>
      </c>
      <c r="I15" s="21">
        <v>400000</v>
      </c>
      <c r="J15" s="20" t="s">
        <v>64</v>
      </c>
    </row>
    <row r="16" spans="1:10" ht="30" customHeight="1">
      <c r="B16" s="18">
        <v>11</v>
      </c>
      <c r="C16" s="70"/>
      <c r="D16" s="19" t="s">
        <v>74</v>
      </c>
      <c r="E16" s="18" t="s">
        <v>40</v>
      </c>
      <c r="F16" s="14" t="s">
        <v>75</v>
      </c>
      <c r="G16" s="19" t="s">
        <v>76</v>
      </c>
      <c r="H16" s="20" t="s">
        <v>77</v>
      </c>
      <c r="I16" s="21">
        <v>300000</v>
      </c>
      <c r="J16" s="20" t="s">
        <v>54</v>
      </c>
    </row>
    <row r="17" spans="2:10" ht="60">
      <c r="B17" s="18">
        <v>12</v>
      </c>
      <c r="C17" s="70"/>
      <c r="D17" s="24" t="s">
        <v>78</v>
      </c>
      <c r="E17" s="13" t="s">
        <v>45</v>
      </c>
      <c r="F17" s="25" t="s">
        <v>79</v>
      </c>
      <c r="G17" s="25" t="s">
        <v>80</v>
      </c>
      <c r="H17" s="26" t="s">
        <v>81</v>
      </c>
      <c r="I17" s="27">
        <v>1004666</v>
      </c>
      <c r="J17" s="17" t="s">
        <v>82</v>
      </c>
    </row>
    <row r="18" spans="2:10" ht="45">
      <c r="B18" s="11">
        <v>13</v>
      </c>
      <c r="C18" s="70"/>
      <c r="D18" s="22" t="s">
        <v>83</v>
      </c>
      <c r="E18" s="13" t="s">
        <v>45</v>
      </c>
      <c r="F18" s="19" t="s">
        <v>84</v>
      </c>
      <c r="G18" s="19" t="s">
        <v>85</v>
      </c>
      <c r="H18" s="20" t="s">
        <v>86</v>
      </c>
      <c r="I18" s="21">
        <v>200000</v>
      </c>
      <c r="J18" s="20" t="s">
        <v>87</v>
      </c>
    </row>
    <row r="19" spans="2:10" ht="45">
      <c r="B19" s="18">
        <v>14</v>
      </c>
      <c r="C19" s="70"/>
      <c r="D19" s="25" t="s">
        <v>88</v>
      </c>
      <c r="E19" s="13" t="s">
        <v>45</v>
      </c>
      <c r="F19" s="25" t="s">
        <v>89</v>
      </c>
      <c r="G19" s="25" t="s">
        <v>90</v>
      </c>
      <c r="H19" s="15" t="s">
        <v>91</v>
      </c>
      <c r="I19" s="16">
        <v>240000</v>
      </c>
      <c r="J19" s="17" t="s">
        <v>92</v>
      </c>
    </row>
    <row r="20" spans="2:10" ht="75">
      <c r="B20" s="18">
        <v>15</v>
      </c>
      <c r="C20" s="70"/>
      <c r="D20" s="19" t="s">
        <v>93</v>
      </c>
      <c r="E20" s="18" t="s">
        <v>40</v>
      </c>
      <c r="F20" s="25" t="s">
        <v>94</v>
      </c>
      <c r="G20" s="19" t="s">
        <v>95</v>
      </c>
      <c r="H20" s="15" t="s">
        <v>96</v>
      </c>
      <c r="I20" s="16">
        <v>1193333</v>
      </c>
      <c r="J20" s="17" t="s">
        <v>97</v>
      </c>
    </row>
    <row r="21" spans="2:10" ht="75">
      <c r="B21" s="11">
        <v>16</v>
      </c>
      <c r="C21" s="70"/>
      <c r="D21" s="25" t="s">
        <v>44</v>
      </c>
      <c r="E21" s="18" t="s">
        <v>40</v>
      </c>
      <c r="F21" s="25" t="s">
        <v>98</v>
      </c>
      <c r="G21" s="25" t="s">
        <v>99</v>
      </c>
      <c r="H21" s="26" t="s">
        <v>100</v>
      </c>
      <c r="I21" s="16">
        <v>1933800</v>
      </c>
      <c r="J21" s="17" t="s">
        <v>101</v>
      </c>
    </row>
    <row r="22" spans="2:10" ht="45">
      <c r="B22" s="18">
        <v>17</v>
      </c>
      <c r="C22" s="70"/>
      <c r="D22" s="24" t="s">
        <v>102</v>
      </c>
      <c r="E22" s="18" t="s">
        <v>40</v>
      </c>
      <c r="F22" s="25" t="s">
        <v>103</v>
      </c>
      <c r="G22" s="25" t="s">
        <v>104</v>
      </c>
      <c r="H22" s="26" t="s">
        <v>105</v>
      </c>
      <c r="I22" s="27">
        <v>500000</v>
      </c>
      <c r="J22" s="20" t="s">
        <v>69</v>
      </c>
    </row>
    <row r="23" spans="2:10" ht="75">
      <c r="B23" s="18">
        <v>18</v>
      </c>
      <c r="C23" s="70"/>
      <c r="D23" s="19" t="s">
        <v>106</v>
      </c>
      <c r="E23" s="18" t="s">
        <v>107</v>
      </c>
      <c r="F23" s="14" t="s">
        <v>108</v>
      </c>
      <c r="G23" s="19" t="s">
        <v>109</v>
      </c>
      <c r="H23" s="20" t="s">
        <v>110</v>
      </c>
      <c r="I23" s="21">
        <v>474610</v>
      </c>
      <c r="J23" s="17" t="s">
        <v>111</v>
      </c>
    </row>
    <row r="24" spans="2:10" ht="45">
      <c r="B24" s="11">
        <v>19</v>
      </c>
      <c r="C24" s="70"/>
      <c r="D24" s="25" t="s">
        <v>112</v>
      </c>
      <c r="E24" s="13" t="s">
        <v>113</v>
      </c>
      <c r="F24" s="25" t="s">
        <v>114</v>
      </c>
      <c r="G24" s="25" t="s">
        <v>115</v>
      </c>
      <c r="H24" s="26" t="s">
        <v>116</v>
      </c>
      <c r="I24" s="16">
        <v>926000</v>
      </c>
      <c r="J24" s="17" t="s">
        <v>117</v>
      </c>
    </row>
    <row r="25" spans="2:10" ht="45">
      <c r="B25" s="18">
        <v>20</v>
      </c>
      <c r="C25" s="70"/>
      <c r="D25" s="24" t="s">
        <v>118</v>
      </c>
      <c r="E25" s="13" t="s">
        <v>119</v>
      </c>
      <c r="F25" s="25" t="s">
        <v>120</v>
      </c>
      <c r="G25" s="25" t="s">
        <v>121</v>
      </c>
      <c r="H25" s="26" t="s">
        <v>122</v>
      </c>
      <c r="I25" s="27">
        <v>1553000</v>
      </c>
      <c r="J25" s="17" t="s">
        <v>123</v>
      </c>
    </row>
    <row r="26" spans="2:10" ht="60">
      <c r="B26" s="18">
        <v>21</v>
      </c>
      <c r="C26" s="70"/>
      <c r="D26" s="25" t="s">
        <v>124</v>
      </c>
      <c r="E26" s="13" t="s">
        <v>125</v>
      </c>
      <c r="F26" s="25" t="s">
        <v>126</v>
      </c>
      <c r="G26" s="25" t="s">
        <v>127</v>
      </c>
      <c r="H26" s="26" t="s">
        <v>128</v>
      </c>
      <c r="I26" s="28">
        <v>80000</v>
      </c>
      <c r="J26" s="17" t="s">
        <v>129</v>
      </c>
    </row>
    <row r="27" spans="2:10" ht="60">
      <c r="B27" s="11">
        <v>22</v>
      </c>
      <c r="C27" s="70"/>
      <c r="D27" s="25" t="s">
        <v>70</v>
      </c>
      <c r="E27" s="13" t="s">
        <v>130</v>
      </c>
      <c r="F27" s="25" t="s">
        <v>131</v>
      </c>
      <c r="G27" s="25" t="s">
        <v>132</v>
      </c>
      <c r="H27" s="15" t="s">
        <v>133</v>
      </c>
      <c r="I27" s="16">
        <v>1210620</v>
      </c>
      <c r="J27" s="17" t="s">
        <v>134</v>
      </c>
    </row>
    <row r="28" spans="2:10" ht="75">
      <c r="B28" s="18">
        <v>23</v>
      </c>
      <c r="C28" s="70"/>
      <c r="D28" s="25" t="s">
        <v>135</v>
      </c>
      <c r="E28" s="13" t="s">
        <v>130</v>
      </c>
      <c r="F28" s="25" t="s">
        <v>136</v>
      </c>
      <c r="G28" s="25" t="s">
        <v>137</v>
      </c>
      <c r="H28" s="26" t="s">
        <v>138</v>
      </c>
      <c r="I28" s="16">
        <v>1294938</v>
      </c>
      <c r="J28" s="17" t="s">
        <v>139</v>
      </c>
    </row>
    <row r="29" spans="2:10" ht="45">
      <c r="B29" s="18">
        <v>24</v>
      </c>
      <c r="C29" s="70"/>
      <c r="D29" s="25" t="s">
        <v>140</v>
      </c>
      <c r="E29" s="13" t="s">
        <v>130</v>
      </c>
      <c r="F29" s="25" t="s">
        <v>141</v>
      </c>
      <c r="G29" s="25" t="s">
        <v>142</v>
      </c>
      <c r="H29" s="26" t="s">
        <v>143</v>
      </c>
      <c r="I29" s="16">
        <v>1450000</v>
      </c>
      <c r="J29" s="17" t="s">
        <v>144</v>
      </c>
    </row>
    <row r="30" spans="2:10" ht="75">
      <c r="B30" s="11">
        <v>25</v>
      </c>
      <c r="C30" s="70"/>
      <c r="D30" s="25" t="s">
        <v>145</v>
      </c>
      <c r="E30" s="13" t="s">
        <v>130</v>
      </c>
      <c r="F30" s="25" t="s">
        <v>146</v>
      </c>
      <c r="G30" s="25" t="s">
        <v>147</v>
      </c>
      <c r="H30" s="15" t="s">
        <v>148</v>
      </c>
      <c r="I30" s="16">
        <v>1058856</v>
      </c>
      <c r="J30" s="17" t="s">
        <v>149</v>
      </c>
    </row>
    <row r="31" spans="2:10" ht="75">
      <c r="B31" s="18">
        <v>26</v>
      </c>
      <c r="C31" s="70"/>
      <c r="D31" s="24" t="s">
        <v>150</v>
      </c>
      <c r="E31" s="15" t="s">
        <v>351</v>
      </c>
      <c r="F31" s="29" t="s">
        <v>152</v>
      </c>
      <c r="G31" s="29" t="s">
        <v>153</v>
      </c>
      <c r="H31" s="26" t="s">
        <v>154</v>
      </c>
      <c r="I31" s="27">
        <v>14288400</v>
      </c>
      <c r="J31" s="17" t="s">
        <v>155</v>
      </c>
    </row>
    <row r="32" spans="2:10" ht="45">
      <c r="B32" s="18">
        <v>27</v>
      </c>
      <c r="C32" s="70"/>
      <c r="D32" s="25" t="s">
        <v>156</v>
      </c>
      <c r="E32" s="15" t="s">
        <v>351</v>
      </c>
      <c r="F32" s="25" t="s">
        <v>157</v>
      </c>
      <c r="G32" s="25" t="s">
        <v>158</v>
      </c>
      <c r="H32" s="26" t="s">
        <v>159</v>
      </c>
      <c r="I32" s="30">
        <v>3485000</v>
      </c>
      <c r="J32" s="17" t="s">
        <v>160</v>
      </c>
    </row>
    <row r="33" spans="2:10" ht="45">
      <c r="B33" s="11">
        <v>28</v>
      </c>
      <c r="C33" s="70"/>
      <c r="D33" s="25" t="s">
        <v>161</v>
      </c>
      <c r="E33" s="13" t="s">
        <v>119</v>
      </c>
      <c r="F33" s="25" t="s">
        <v>162</v>
      </c>
      <c r="G33" s="25" t="s">
        <v>163</v>
      </c>
      <c r="H33" s="26" t="s">
        <v>164</v>
      </c>
      <c r="I33" s="27">
        <v>1606000</v>
      </c>
      <c r="J33" s="17" t="s">
        <v>165</v>
      </c>
    </row>
    <row r="34" spans="2:10" ht="75">
      <c r="B34" s="18">
        <v>29</v>
      </c>
      <c r="C34" s="70"/>
      <c r="D34" s="25" t="s">
        <v>60</v>
      </c>
      <c r="E34" s="13" t="s">
        <v>166</v>
      </c>
      <c r="F34" s="25" t="s">
        <v>167</v>
      </c>
      <c r="G34" s="25" t="s">
        <v>168</v>
      </c>
      <c r="H34" s="26" t="s">
        <v>169</v>
      </c>
      <c r="I34" s="27">
        <v>471900</v>
      </c>
      <c r="J34" s="17" t="s">
        <v>170</v>
      </c>
    </row>
    <row r="35" spans="2:10" ht="90">
      <c r="B35" s="18">
        <v>30</v>
      </c>
      <c r="C35" s="70"/>
      <c r="D35" s="31" t="s">
        <v>55</v>
      </c>
      <c r="E35" s="18" t="s">
        <v>45</v>
      </c>
      <c r="F35" s="14" t="s">
        <v>56</v>
      </c>
      <c r="G35" s="19" t="s">
        <v>57</v>
      </c>
      <c r="H35" s="20" t="s">
        <v>58</v>
      </c>
      <c r="I35" s="21">
        <v>600000</v>
      </c>
      <c r="J35" s="17" t="s">
        <v>32</v>
      </c>
    </row>
    <row r="36" spans="2:10" ht="90">
      <c r="B36" s="11">
        <v>31</v>
      </c>
      <c r="C36" s="70"/>
      <c r="D36" s="31" t="s">
        <v>171</v>
      </c>
      <c r="E36" s="18" t="s">
        <v>40</v>
      </c>
      <c r="F36" s="14" t="s">
        <v>172</v>
      </c>
      <c r="G36" s="19" t="s">
        <v>173</v>
      </c>
      <c r="H36" s="20" t="s">
        <v>58</v>
      </c>
      <c r="I36" s="21">
        <v>400000</v>
      </c>
      <c r="J36" s="17" t="s">
        <v>64</v>
      </c>
    </row>
    <row r="37" spans="2:10" ht="45">
      <c r="B37" s="18">
        <v>32</v>
      </c>
      <c r="C37" s="70"/>
      <c r="D37" s="32" t="s">
        <v>174</v>
      </c>
      <c r="E37" s="18" t="s">
        <v>175</v>
      </c>
      <c r="F37" s="19" t="s">
        <v>176</v>
      </c>
      <c r="G37" s="19" t="s">
        <v>177</v>
      </c>
      <c r="H37" s="20" t="s">
        <v>178</v>
      </c>
      <c r="I37" s="21">
        <v>230000</v>
      </c>
      <c r="J37" s="17" t="s">
        <v>179</v>
      </c>
    </row>
    <row r="38" spans="2:10" ht="60">
      <c r="B38" s="18">
        <v>33</v>
      </c>
      <c r="C38" s="70"/>
      <c r="D38" s="33" t="s">
        <v>180</v>
      </c>
      <c r="E38" s="13" t="s">
        <v>181</v>
      </c>
      <c r="F38" s="25" t="s">
        <v>182</v>
      </c>
      <c r="G38" s="25" t="s">
        <v>183</v>
      </c>
      <c r="H38" s="26" t="s">
        <v>184</v>
      </c>
      <c r="I38" s="16" t="s">
        <v>185</v>
      </c>
      <c r="J38" s="17" t="s">
        <v>186</v>
      </c>
    </row>
    <row r="39" spans="2:10" ht="60">
      <c r="B39" s="11">
        <v>34</v>
      </c>
      <c r="C39" s="70"/>
      <c r="D39" s="33" t="s">
        <v>187</v>
      </c>
      <c r="E39" s="13" t="s">
        <v>188</v>
      </c>
      <c r="F39" s="25" t="s">
        <v>189</v>
      </c>
      <c r="G39" s="25" t="s">
        <v>190</v>
      </c>
      <c r="H39" s="34" t="s">
        <v>191</v>
      </c>
      <c r="I39" s="16">
        <v>245538</v>
      </c>
      <c r="J39" s="17" t="s">
        <v>192</v>
      </c>
    </row>
    <row r="40" spans="2:10" ht="75">
      <c r="B40" s="18">
        <v>35</v>
      </c>
      <c r="C40" s="70"/>
      <c r="D40" s="33" t="s">
        <v>187</v>
      </c>
      <c r="E40" s="13" t="s">
        <v>188</v>
      </c>
      <c r="F40" s="25" t="s">
        <v>193</v>
      </c>
      <c r="G40" s="25" t="s">
        <v>190</v>
      </c>
      <c r="H40" s="34" t="s">
        <v>191</v>
      </c>
      <c r="I40" s="16">
        <v>341025</v>
      </c>
      <c r="J40" s="17" t="s">
        <v>194</v>
      </c>
    </row>
    <row r="41" spans="2:10" ht="75">
      <c r="B41" s="18">
        <v>36</v>
      </c>
      <c r="C41" s="70"/>
      <c r="D41" s="33" t="s">
        <v>187</v>
      </c>
      <c r="E41" s="13" t="s">
        <v>188</v>
      </c>
      <c r="F41" s="25" t="s">
        <v>195</v>
      </c>
      <c r="G41" s="25" t="s">
        <v>190</v>
      </c>
      <c r="H41" s="34" t="s">
        <v>191</v>
      </c>
      <c r="I41" s="16">
        <v>231897</v>
      </c>
      <c r="J41" s="17" t="s">
        <v>196</v>
      </c>
    </row>
    <row r="42" spans="2:10" ht="120">
      <c r="B42" s="11">
        <v>37</v>
      </c>
      <c r="C42" s="71"/>
      <c r="D42" s="12" t="s">
        <v>197</v>
      </c>
      <c r="E42" s="35" t="s">
        <v>198</v>
      </c>
      <c r="F42" s="36" t="s">
        <v>199</v>
      </c>
      <c r="G42" s="12" t="s">
        <v>200</v>
      </c>
      <c r="H42" s="20" t="s">
        <v>201</v>
      </c>
      <c r="I42" s="37">
        <f>366440+870084</f>
        <v>1236524</v>
      </c>
      <c r="J42" s="17" t="s">
        <v>202</v>
      </c>
    </row>
    <row r="43" spans="2:10" ht="60">
      <c r="B43" s="11">
        <v>38</v>
      </c>
      <c r="C43" s="38"/>
      <c r="D43" s="39" t="s">
        <v>203</v>
      </c>
      <c r="E43" s="13" t="s">
        <v>188</v>
      </c>
      <c r="F43" s="40" t="s">
        <v>204</v>
      </c>
      <c r="G43" s="13" t="s">
        <v>205</v>
      </c>
      <c r="H43" s="41">
        <v>42376</v>
      </c>
      <c r="I43" s="37">
        <v>99533</v>
      </c>
      <c r="J43" s="17" t="s">
        <v>206</v>
      </c>
    </row>
    <row r="44" spans="2:10" ht="75">
      <c r="B44" s="18"/>
      <c r="C44" s="42"/>
      <c r="D44" s="42"/>
      <c r="E44" s="66" t="s">
        <v>207</v>
      </c>
      <c r="F44" s="67"/>
      <c r="G44" s="67"/>
      <c r="H44" s="68"/>
      <c r="I44" s="21">
        <f>SUM(I6:I43)</f>
        <v>40630365</v>
      </c>
      <c r="J44" s="17" t="s">
        <v>208</v>
      </c>
    </row>
    <row r="45" spans="2:10">
      <c r="B45" s="43"/>
      <c r="C45" s="44"/>
      <c r="D45" s="44"/>
      <c r="E45" s="43"/>
      <c r="F45" s="44"/>
      <c r="G45" s="44"/>
      <c r="H45" s="43"/>
      <c r="I45" s="45"/>
      <c r="J45" s="43"/>
    </row>
    <row r="46" spans="2:10" ht="60">
      <c r="B46" s="11">
        <v>1</v>
      </c>
      <c r="C46" s="69" t="s">
        <v>12</v>
      </c>
      <c r="D46" s="32" t="s">
        <v>209</v>
      </c>
      <c r="E46" s="13" t="s">
        <v>210</v>
      </c>
      <c r="F46" s="31" t="s">
        <v>211</v>
      </c>
      <c r="G46" s="19" t="s">
        <v>212</v>
      </c>
      <c r="H46" s="15" t="s">
        <v>213</v>
      </c>
      <c r="I46" s="46">
        <v>305575</v>
      </c>
      <c r="J46" s="17" t="s">
        <v>214</v>
      </c>
    </row>
    <row r="47" spans="2:10" ht="60">
      <c r="B47" s="18">
        <v>2</v>
      </c>
      <c r="C47" s="70"/>
      <c r="D47" s="42" t="s">
        <v>215</v>
      </c>
      <c r="E47" s="18" t="s">
        <v>40</v>
      </c>
      <c r="F47" s="31" t="s">
        <v>216</v>
      </c>
      <c r="G47" s="19" t="s">
        <v>217</v>
      </c>
      <c r="H47" s="20" t="s">
        <v>218</v>
      </c>
      <c r="I47" s="37">
        <v>57864</v>
      </c>
      <c r="J47" s="17" t="s">
        <v>219</v>
      </c>
    </row>
    <row r="48" spans="2:10" ht="60">
      <c r="B48" s="18">
        <v>3</v>
      </c>
      <c r="C48" s="70"/>
      <c r="D48" s="42" t="s">
        <v>220</v>
      </c>
      <c r="E48" s="18" t="s">
        <v>45</v>
      </c>
      <c r="F48" s="31" t="s">
        <v>221</v>
      </c>
      <c r="G48" s="19" t="s">
        <v>222</v>
      </c>
      <c r="H48" s="20" t="s">
        <v>223</v>
      </c>
      <c r="I48" s="37">
        <v>3206711</v>
      </c>
      <c r="J48" s="17" t="s">
        <v>224</v>
      </c>
    </row>
    <row r="49" spans="2:10" ht="60">
      <c r="B49" s="11">
        <v>4</v>
      </c>
      <c r="C49" s="70"/>
      <c r="D49" s="31" t="s">
        <v>27</v>
      </c>
      <c r="E49" s="18" t="s">
        <v>40</v>
      </c>
      <c r="F49" s="14" t="s">
        <v>29</v>
      </c>
      <c r="G49" s="19" t="s">
        <v>30</v>
      </c>
      <c r="H49" s="20" t="s">
        <v>31</v>
      </c>
      <c r="I49" s="37">
        <v>1500000</v>
      </c>
      <c r="J49" s="17" t="s">
        <v>225</v>
      </c>
    </row>
    <row r="50" spans="2:10" ht="60">
      <c r="B50" s="18">
        <v>5</v>
      </c>
      <c r="C50" s="70"/>
      <c r="D50" s="31" t="s">
        <v>39</v>
      </c>
      <c r="E50" s="18" t="s">
        <v>40</v>
      </c>
      <c r="F50" s="47" t="s">
        <v>226</v>
      </c>
      <c r="G50" s="19" t="s">
        <v>42</v>
      </c>
      <c r="H50" s="20" t="s">
        <v>43</v>
      </c>
      <c r="I50" s="37">
        <v>200000</v>
      </c>
      <c r="J50" s="17" t="s">
        <v>87</v>
      </c>
    </row>
    <row r="51" spans="2:10" ht="60">
      <c r="B51" s="18">
        <v>6</v>
      </c>
      <c r="C51" s="70"/>
      <c r="D51" s="42" t="s">
        <v>44</v>
      </c>
      <c r="E51" s="18" t="s">
        <v>40</v>
      </c>
      <c r="F51" s="47" t="s">
        <v>46</v>
      </c>
      <c r="G51" s="12" t="s">
        <v>47</v>
      </c>
      <c r="H51" s="20" t="s">
        <v>48</v>
      </c>
      <c r="I51" s="37">
        <v>400000</v>
      </c>
      <c r="J51" s="17" t="s">
        <v>64</v>
      </c>
    </row>
    <row r="52" spans="2:10" ht="60">
      <c r="B52" s="11">
        <v>7</v>
      </c>
      <c r="C52" s="70"/>
      <c r="D52" s="31" t="s">
        <v>50</v>
      </c>
      <c r="E52" s="18" t="s">
        <v>40</v>
      </c>
      <c r="F52" s="47" t="s">
        <v>227</v>
      </c>
      <c r="G52" s="19" t="s">
        <v>52</v>
      </c>
      <c r="H52" s="20" t="s">
        <v>53</v>
      </c>
      <c r="I52" s="37">
        <v>400000</v>
      </c>
      <c r="J52" s="17" t="s">
        <v>64</v>
      </c>
    </row>
    <row r="53" spans="2:10" ht="75">
      <c r="B53" s="18">
        <v>8</v>
      </c>
      <c r="C53" s="70"/>
      <c r="D53" s="32" t="s">
        <v>60</v>
      </c>
      <c r="E53" s="18" t="s">
        <v>40</v>
      </c>
      <c r="F53" s="31" t="s">
        <v>61</v>
      </c>
      <c r="G53" s="22" t="s">
        <v>62</v>
      </c>
      <c r="H53" s="20" t="s">
        <v>63</v>
      </c>
      <c r="I53" s="37">
        <v>400000</v>
      </c>
      <c r="J53" s="17" t="s">
        <v>64</v>
      </c>
    </row>
    <row r="54" spans="2:10" ht="45">
      <c r="B54" s="18">
        <v>9</v>
      </c>
      <c r="C54" s="70"/>
      <c r="D54" s="31" t="s">
        <v>65</v>
      </c>
      <c r="E54" s="18" t="s">
        <v>40</v>
      </c>
      <c r="F54" s="47" t="s">
        <v>228</v>
      </c>
      <c r="G54" s="19" t="s">
        <v>67</v>
      </c>
      <c r="H54" s="20" t="s">
        <v>68</v>
      </c>
      <c r="I54" s="37">
        <v>300000</v>
      </c>
      <c r="J54" s="17" t="s">
        <v>54</v>
      </c>
    </row>
    <row r="55" spans="2:10" ht="75">
      <c r="B55" s="11">
        <v>10</v>
      </c>
      <c r="C55" s="70"/>
      <c r="D55" s="31" t="s">
        <v>229</v>
      </c>
      <c r="E55" s="18" t="s">
        <v>40</v>
      </c>
      <c r="F55" s="14" t="s">
        <v>71</v>
      </c>
      <c r="G55" s="19" t="s">
        <v>72</v>
      </c>
      <c r="H55" s="20" t="s">
        <v>73</v>
      </c>
      <c r="I55" s="37">
        <v>1700000</v>
      </c>
      <c r="J55" s="17" t="s">
        <v>230</v>
      </c>
    </row>
    <row r="56" spans="2:10" ht="60">
      <c r="B56" s="18">
        <v>11</v>
      </c>
      <c r="C56" s="70"/>
      <c r="D56" s="32" t="s">
        <v>231</v>
      </c>
      <c r="E56" s="18" t="s">
        <v>40</v>
      </c>
      <c r="F56" s="31" t="s">
        <v>232</v>
      </c>
      <c r="G56" s="22" t="s">
        <v>233</v>
      </c>
      <c r="H56" s="20" t="s">
        <v>63</v>
      </c>
      <c r="I56" s="37">
        <v>250000</v>
      </c>
      <c r="J56" s="17" t="s">
        <v>234</v>
      </c>
    </row>
    <row r="57" spans="2:10" ht="30">
      <c r="B57" s="11">
        <v>12</v>
      </c>
      <c r="C57" s="70"/>
      <c r="D57" s="32" t="s">
        <v>209</v>
      </c>
      <c r="E57" s="18" t="s">
        <v>235</v>
      </c>
      <c r="F57" s="31" t="s">
        <v>211</v>
      </c>
      <c r="G57" s="19" t="s">
        <v>212</v>
      </c>
      <c r="H57" s="20" t="s">
        <v>213</v>
      </c>
      <c r="I57" s="37">
        <v>200000</v>
      </c>
      <c r="J57" s="17" t="s">
        <v>87</v>
      </c>
    </row>
    <row r="58" spans="2:10" ht="60">
      <c r="B58" s="18">
        <v>13</v>
      </c>
      <c r="C58" s="70"/>
      <c r="D58" s="42" t="s">
        <v>236</v>
      </c>
      <c r="E58" s="20" t="s">
        <v>45</v>
      </c>
      <c r="F58" s="47" t="s">
        <v>237</v>
      </c>
      <c r="G58" s="12" t="s">
        <v>238</v>
      </c>
      <c r="H58" s="20" t="s">
        <v>239</v>
      </c>
      <c r="I58" s="37">
        <v>3010</v>
      </c>
      <c r="J58" s="17" t="s">
        <v>240</v>
      </c>
    </row>
    <row r="59" spans="2:10" ht="60">
      <c r="B59" s="18">
        <v>14</v>
      </c>
      <c r="C59" s="70"/>
      <c r="D59" s="31" t="s">
        <v>106</v>
      </c>
      <c r="E59" s="18" t="s">
        <v>107</v>
      </c>
      <c r="F59" s="47" t="s">
        <v>241</v>
      </c>
      <c r="G59" s="19" t="s">
        <v>109</v>
      </c>
      <c r="H59" s="20" t="s">
        <v>110</v>
      </c>
      <c r="I59" s="37">
        <f>162330+194907</f>
        <v>357237</v>
      </c>
      <c r="J59" s="17" t="s">
        <v>242</v>
      </c>
    </row>
    <row r="60" spans="2:10" ht="60">
      <c r="B60" s="11">
        <v>15</v>
      </c>
      <c r="C60" s="70"/>
      <c r="D60" s="32" t="s">
        <v>60</v>
      </c>
      <c r="E60" s="18" t="s">
        <v>119</v>
      </c>
      <c r="F60" s="31" t="s">
        <v>243</v>
      </c>
      <c r="G60" s="19" t="s">
        <v>244</v>
      </c>
      <c r="H60" s="20" t="s">
        <v>245</v>
      </c>
      <c r="I60" s="37">
        <v>515100</v>
      </c>
      <c r="J60" s="17" t="s">
        <v>246</v>
      </c>
    </row>
    <row r="61" spans="2:10" ht="75">
      <c r="B61" s="18">
        <v>16</v>
      </c>
      <c r="C61" s="70"/>
      <c r="D61" s="48" t="s">
        <v>197</v>
      </c>
      <c r="E61" s="18" t="s">
        <v>247</v>
      </c>
      <c r="F61" s="49" t="s">
        <v>248</v>
      </c>
      <c r="G61" s="50" t="s">
        <v>249</v>
      </c>
      <c r="H61" s="20" t="s">
        <v>250</v>
      </c>
      <c r="I61" s="37">
        <v>1281816</v>
      </c>
      <c r="J61" s="17" t="s">
        <v>251</v>
      </c>
    </row>
    <row r="62" spans="2:10" ht="60">
      <c r="B62" s="18">
        <v>17</v>
      </c>
      <c r="C62" s="70"/>
      <c r="D62" s="19" t="s">
        <v>252</v>
      </c>
      <c r="E62" s="18" t="s">
        <v>151</v>
      </c>
      <c r="F62" s="47" t="s">
        <v>253</v>
      </c>
      <c r="G62" s="19" t="s">
        <v>254</v>
      </c>
      <c r="H62" s="20" t="s">
        <v>255</v>
      </c>
      <c r="I62" s="37">
        <v>660950</v>
      </c>
      <c r="J62" s="17" t="s">
        <v>256</v>
      </c>
    </row>
    <row r="63" spans="2:10" ht="75">
      <c r="B63" s="11">
        <v>18</v>
      </c>
      <c r="C63" s="70"/>
      <c r="D63" s="25" t="s">
        <v>135</v>
      </c>
      <c r="E63" s="18" t="s">
        <v>130</v>
      </c>
      <c r="F63" s="25" t="s">
        <v>136</v>
      </c>
      <c r="G63" s="25" t="s">
        <v>137</v>
      </c>
      <c r="H63" s="20" t="s">
        <v>138</v>
      </c>
      <c r="I63" s="37">
        <v>1147680</v>
      </c>
      <c r="J63" s="17" t="s">
        <v>257</v>
      </c>
    </row>
    <row r="64" spans="2:10" ht="75">
      <c r="B64" s="18">
        <v>19</v>
      </c>
      <c r="C64" s="70"/>
      <c r="D64" s="25" t="s">
        <v>258</v>
      </c>
      <c r="E64" s="18"/>
      <c r="F64" s="47" t="s">
        <v>259</v>
      </c>
      <c r="G64" s="25" t="s">
        <v>260</v>
      </c>
      <c r="H64" s="20" t="s">
        <v>261</v>
      </c>
      <c r="I64" s="37">
        <v>913883</v>
      </c>
      <c r="J64" s="17" t="s">
        <v>262</v>
      </c>
    </row>
    <row r="65" spans="2:10" ht="75">
      <c r="B65" s="18">
        <v>20</v>
      </c>
      <c r="C65" s="70"/>
      <c r="D65" s="29" t="s">
        <v>229</v>
      </c>
      <c r="E65" s="18" t="s">
        <v>130</v>
      </c>
      <c r="F65" s="25" t="s">
        <v>131</v>
      </c>
      <c r="G65" s="25" t="s">
        <v>132</v>
      </c>
      <c r="H65" s="20" t="s">
        <v>263</v>
      </c>
      <c r="I65" s="37">
        <v>1019520</v>
      </c>
      <c r="J65" s="17" t="s">
        <v>264</v>
      </c>
    </row>
    <row r="66" spans="2:10" ht="75">
      <c r="B66" s="11">
        <v>21</v>
      </c>
      <c r="C66" s="70"/>
      <c r="D66" s="19" t="s">
        <v>265</v>
      </c>
      <c r="E66" s="18" t="s">
        <v>45</v>
      </c>
      <c r="F66" s="25" t="s">
        <v>266</v>
      </c>
      <c r="G66" s="19" t="s">
        <v>267</v>
      </c>
      <c r="H66" s="20" t="s">
        <v>268</v>
      </c>
      <c r="I66" s="37">
        <v>1391933</v>
      </c>
      <c r="J66" s="17" t="s">
        <v>269</v>
      </c>
    </row>
    <row r="67" spans="2:10" ht="90">
      <c r="B67" s="18">
        <v>22</v>
      </c>
      <c r="C67" s="70"/>
      <c r="D67" s="19" t="s">
        <v>171</v>
      </c>
      <c r="E67" s="18" t="s">
        <v>40</v>
      </c>
      <c r="F67" s="14" t="s">
        <v>172</v>
      </c>
      <c r="G67" s="19" t="s">
        <v>173</v>
      </c>
      <c r="H67" s="20" t="s">
        <v>58</v>
      </c>
      <c r="I67" s="37">
        <v>400000</v>
      </c>
      <c r="J67" s="17" t="s">
        <v>64</v>
      </c>
    </row>
    <row r="68" spans="2:10" ht="75">
      <c r="B68" s="11">
        <v>23</v>
      </c>
      <c r="C68" s="70"/>
      <c r="D68" s="24" t="s">
        <v>118</v>
      </c>
      <c r="E68" s="13" t="s">
        <v>119</v>
      </c>
      <c r="F68" s="25" t="s">
        <v>120</v>
      </c>
      <c r="G68" s="25" t="s">
        <v>121</v>
      </c>
      <c r="H68" s="26" t="s">
        <v>122</v>
      </c>
      <c r="I68" s="51">
        <v>1345946</v>
      </c>
      <c r="J68" s="17" t="s">
        <v>270</v>
      </c>
    </row>
    <row r="69" spans="2:10" ht="45">
      <c r="B69" s="18">
        <v>24</v>
      </c>
      <c r="C69" s="70"/>
      <c r="D69" s="25" t="s">
        <v>161</v>
      </c>
      <c r="E69" s="13" t="s">
        <v>119</v>
      </c>
      <c r="F69" s="25" t="s">
        <v>162</v>
      </c>
      <c r="G69" s="25" t="s">
        <v>163</v>
      </c>
      <c r="H69" s="26" t="s">
        <v>271</v>
      </c>
      <c r="I69" s="51">
        <v>1860000</v>
      </c>
      <c r="J69" s="17" t="s">
        <v>272</v>
      </c>
    </row>
    <row r="70" spans="2:10" ht="45">
      <c r="B70" s="18">
        <v>25</v>
      </c>
      <c r="C70" s="70"/>
      <c r="D70" s="19" t="s">
        <v>273</v>
      </c>
      <c r="E70" s="13" t="s">
        <v>274</v>
      </c>
      <c r="F70" s="47" t="s">
        <v>275</v>
      </c>
      <c r="G70" s="19" t="s">
        <v>276</v>
      </c>
      <c r="H70" s="26" t="s">
        <v>277</v>
      </c>
      <c r="I70" s="51">
        <v>528000</v>
      </c>
      <c r="J70" s="17" t="s">
        <v>278</v>
      </c>
    </row>
    <row r="71" spans="2:10" ht="45">
      <c r="B71" s="11">
        <v>26</v>
      </c>
      <c r="C71" s="71"/>
      <c r="D71" s="22" t="s">
        <v>174</v>
      </c>
      <c r="E71" s="18" t="s">
        <v>175</v>
      </c>
      <c r="F71" s="31" t="s">
        <v>176</v>
      </c>
      <c r="G71" s="19" t="s">
        <v>177</v>
      </c>
      <c r="H71" s="20" t="s">
        <v>178</v>
      </c>
      <c r="I71" s="37">
        <v>230000</v>
      </c>
      <c r="J71" s="17" t="s">
        <v>179</v>
      </c>
    </row>
    <row r="72" spans="2:10" ht="45">
      <c r="B72" s="18">
        <v>27</v>
      </c>
      <c r="C72" s="42"/>
      <c r="D72" s="42" t="s">
        <v>279</v>
      </c>
      <c r="E72" s="52" t="s">
        <v>280</v>
      </c>
      <c r="F72" s="47" t="s">
        <v>281</v>
      </c>
      <c r="G72" s="53" t="s">
        <v>282</v>
      </c>
      <c r="H72" s="54" t="s">
        <v>283</v>
      </c>
      <c r="I72" s="37">
        <v>996000</v>
      </c>
      <c r="J72" s="17" t="s">
        <v>284</v>
      </c>
    </row>
    <row r="73" spans="2:10" ht="90">
      <c r="B73" s="42"/>
      <c r="C73" s="72" t="s">
        <v>207</v>
      </c>
      <c r="D73" s="73"/>
      <c r="E73" s="73"/>
      <c r="F73" s="73"/>
      <c r="G73" s="73"/>
      <c r="H73" s="74"/>
      <c r="I73" s="21">
        <f>SUM(I46:I72)</f>
        <v>21571225</v>
      </c>
      <c r="J73" s="17" t="s">
        <v>285</v>
      </c>
    </row>
    <row r="74" spans="2:10">
      <c r="B74" s="55"/>
      <c r="C74" s="56"/>
      <c r="D74" s="55"/>
      <c r="E74" s="55"/>
      <c r="F74" s="56"/>
      <c r="G74" s="56"/>
      <c r="H74" s="43"/>
      <c r="I74" s="45"/>
      <c r="J74" s="57"/>
    </row>
    <row r="75" spans="2:10" ht="60">
      <c r="B75" s="11">
        <v>1</v>
      </c>
      <c r="C75" s="75" t="s">
        <v>13</v>
      </c>
      <c r="D75" s="42" t="s">
        <v>21</v>
      </c>
      <c r="E75" s="13" t="s">
        <v>22</v>
      </c>
      <c r="F75" s="47" t="s">
        <v>23</v>
      </c>
      <c r="G75" s="58" t="s">
        <v>24</v>
      </c>
      <c r="H75" s="15" t="s">
        <v>25</v>
      </c>
      <c r="I75" s="46">
        <f>680000+550000</f>
        <v>1230000</v>
      </c>
      <c r="J75" s="17" t="s">
        <v>286</v>
      </c>
    </row>
    <row r="76" spans="2:10" ht="75">
      <c r="B76" s="11">
        <v>2</v>
      </c>
      <c r="C76" s="76"/>
      <c r="D76" s="42" t="s">
        <v>21</v>
      </c>
      <c r="E76" s="13" t="s">
        <v>210</v>
      </c>
      <c r="F76" s="31" t="s">
        <v>287</v>
      </c>
      <c r="G76" s="59" t="s">
        <v>288</v>
      </c>
      <c r="H76" s="15" t="s">
        <v>289</v>
      </c>
      <c r="I76" s="46">
        <f>77411+221374</f>
        <v>298785</v>
      </c>
      <c r="J76" s="17" t="s">
        <v>290</v>
      </c>
    </row>
    <row r="77" spans="2:10" ht="75">
      <c r="B77" s="11">
        <v>3</v>
      </c>
      <c r="C77" s="76"/>
      <c r="D77" s="32" t="s">
        <v>209</v>
      </c>
      <c r="E77" s="13" t="s">
        <v>210</v>
      </c>
      <c r="F77" s="31" t="s">
        <v>211</v>
      </c>
      <c r="G77" s="59" t="s">
        <v>212</v>
      </c>
      <c r="H77" s="15" t="s">
        <v>213</v>
      </c>
      <c r="I77" s="46">
        <v>255744</v>
      </c>
      <c r="J77" s="17" t="s">
        <v>291</v>
      </c>
    </row>
    <row r="78" spans="2:10" ht="60">
      <c r="B78" s="11">
        <v>4</v>
      </c>
      <c r="C78" s="76"/>
      <c r="D78" s="42" t="s">
        <v>215</v>
      </c>
      <c r="E78" s="18" t="s">
        <v>40</v>
      </c>
      <c r="F78" s="31" t="s">
        <v>216</v>
      </c>
      <c r="G78" s="59" t="s">
        <v>217</v>
      </c>
      <c r="H78" s="20" t="s">
        <v>218</v>
      </c>
      <c r="I78" s="37">
        <v>300000</v>
      </c>
      <c r="J78" s="17" t="s">
        <v>54</v>
      </c>
    </row>
    <row r="79" spans="2:10" ht="45">
      <c r="B79" s="11">
        <v>5</v>
      </c>
      <c r="C79" s="76"/>
      <c r="D79" s="32" t="s">
        <v>33</v>
      </c>
      <c r="E79" s="18" t="s">
        <v>292</v>
      </c>
      <c r="F79" s="31" t="s">
        <v>35</v>
      </c>
      <c r="G79" s="58" t="s">
        <v>36</v>
      </c>
      <c r="H79" s="20" t="s">
        <v>37</v>
      </c>
      <c r="I79" s="37">
        <v>350000</v>
      </c>
      <c r="J79" s="17" t="s">
        <v>293</v>
      </c>
    </row>
    <row r="80" spans="2:10" ht="45">
      <c r="B80" s="11">
        <v>6</v>
      </c>
      <c r="C80" s="76"/>
      <c r="D80" s="42" t="s">
        <v>220</v>
      </c>
      <c r="E80" s="18" t="s">
        <v>294</v>
      </c>
      <c r="F80" s="31" t="s">
        <v>221</v>
      </c>
      <c r="G80" s="59" t="s">
        <v>222</v>
      </c>
      <c r="H80" s="20" t="s">
        <v>223</v>
      </c>
      <c r="I80" s="37">
        <v>4000000</v>
      </c>
      <c r="J80" s="17" t="s">
        <v>295</v>
      </c>
    </row>
    <row r="81" spans="2:10" ht="30">
      <c r="B81" s="11">
        <v>7</v>
      </c>
      <c r="C81" s="76"/>
      <c r="D81" s="60" t="s">
        <v>296</v>
      </c>
      <c r="E81" s="18" t="s">
        <v>40</v>
      </c>
      <c r="F81" s="47" t="s">
        <v>297</v>
      </c>
      <c r="G81" s="61" t="s">
        <v>298</v>
      </c>
      <c r="H81" s="20" t="s">
        <v>299</v>
      </c>
      <c r="I81" s="37">
        <v>150000</v>
      </c>
      <c r="J81" s="17" t="s">
        <v>300</v>
      </c>
    </row>
    <row r="82" spans="2:10" ht="60">
      <c r="B82" s="11">
        <v>8</v>
      </c>
      <c r="C82" s="76"/>
      <c r="D82" s="31" t="s">
        <v>301</v>
      </c>
      <c r="E82" s="18" t="s">
        <v>40</v>
      </c>
      <c r="F82" s="47" t="s">
        <v>226</v>
      </c>
      <c r="G82" s="59" t="s">
        <v>42</v>
      </c>
      <c r="H82" s="20" t="s">
        <v>43</v>
      </c>
      <c r="I82" s="37">
        <v>1400000</v>
      </c>
      <c r="J82" s="17" t="s">
        <v>302</v>
      </c>
    </row>
    <row r="83" spans="2:10" ht="60">
      <c r="B83" s="11">
        <v>9</v>
      </c>
      <c r="C83" s="76"/>
      <c r="D83" s="42" t="s">
        <v>44</v>
      </c>
      <c r="E83" s="18" t="s">
        <v>40</v>
      </c>
      <c r="F83" s="47" t="s">
        <v>46</v>
      </c>
      <c r="G83" s="61" t="s">
        <v>47</v>
      </c>
      <c r="H83" s="20" t="s">
        <v>48</v>
      </c>
      <c r="I83" s="37">
        <v>300000</v>
      </c>
      <c r="J83" s="17" t="s">
        <v>54</v>
      </c>
    </row>
    <row r="84" spans="2:10" ht="60">
      <c r="B84" s="11">
        <v>10</v>
      </c>
      <c r="C84" s="76"/>
      <c r="D84" s="31" t="s">
        <v>50</v>
      </c>
      <c r="E84" s="18" t="s">
        <v>40</v>
      </c>
      <c r="F84" s="47" t="s">
        <v>227</v>
      </c>
      <c r="G84" s="59" t="s">
        <v>52</v>
      </c>
      <c r="H84" s="20" t="s">
        <v>53</v>
      </c>
      <c r="I84" s="37">
        <v>1500000</v>
      </c>
      <c r="J84" s="17" t="s">
        <v>225</v>
      </c>
    </row>
    <row r="85" spans="2:10" ht="75">
      <c r="B85" s="11">
        <v>11</v>
      </c>
      <c r="C85" s="76"/>
      <c r="D85" s="32" t="s">
        <v>60</v>
      </c>
      <c r="E85" s="18" t="s">
        <v>40</v>
      </c>
      <c r="F85" s="31" t="s">
        <v>61</v>
      </c>
      <c r="G85" s="62" t="s">
        <v>62</v>
      </c>
      <c r="H85" s="20" t="s">
        <v>63</v>
      </c>
      <c r="I85" s="37">
        <v>900000</v>
      </c>
      <c r="J85" s="17" t="s">
        <v>303</v>
      </c>
    </row>
    <row r="86" spans="2:10" ht="45">
      <c r="B86" s="11">
        <v>12</v>
      </c>
      <c r="C86" s="76"/>
      <c r="D86" s="31" t="s">
        <v>65</v>
      </c>
      <c r="E86" s="18" t="s">
        <v>40</v>
      </c>
      <c r="F86" s="47" t="s">
        <v>228</v>
      </c>
      <c r="G86" s="59" t="s">
        <v>67</v>
      </c>
      <c r="H86" s="20" t="s">
        <v>68</v>
      </c>
      <c r="I86" s="37">
        <v>1520000</v>
      </c>
      <c r="J86" s="17" t="s">
        <v>304</v>
      </c>
    </row>
    <row r="87" spans="2:10" ht="45">
      <c r="B87" s="11">
        <v>13</v>
      </c>
      <c r="C87" s="76"/>
      <c r="D87" s="31" t="s">
        <v>305</v>
      </c>
      <c r="E87" s="18" t="s">
        <v>40</v>
      </c>
      <c r="F87" s="47" t="s">
        <v>306</v>
      </c>
      <c r="G87" s="59" t="s">
        <v>307</v>
      </c>
      <c r="H87" s="20" t="s">
        <v>308</v>
      </c>
      <c r="I87" s="37">
        <v>540000</v>
      </c>
      <c r="J87" s="17" t="s">
        <v>309</v>
      </c>
    </row>
    <row r="88" spans="2:10" ht="45">
      <c r="B88" s="11">
        <v>14</v>
      </c>
      <c r="C88" s="76"/>
      <c r="D88" s="32" t="s">
        <v>83</v>
      </c>
      <c r="E88" s="18" t="s">
        <v>40</v>
      </c>
      <c r="F88" s="31" t="s">
        <v>84</v>
      </c>
      <c r="G88" s="59" t="s">
        <v>85</v>
      </c>
      <c r="H88" s="20" t="s">
        <v>86</v>
      </c>
      <c r="I88" s="37">
        <f>1419000+450000</f>
        <v>1869000</v>
      </c>
      <c r="J88" s="17" t="s">
        <v>310</v>
      </c>
    </row>
    <row r="89" spans="2:10" ht="60">
      <c r="B89" s="11">
        <v>15</v>
      </c>
      <c r="C89" s="76"/>
      <c r="D89" s="32" t="s">
        <v>231</v>
      </c>
      <c r="E89" s="18" t="s">
        <v>40</v>
      </c>
      <c r="F89" s="31" t="s">
        <v>232</v>
      </c>
      <c r="G89" s="62" t="s">
        <v>233</v>
      </c>
      <c r="H89" s="20" t="s">
        <v>63</v>
      </c>
      <c r="I89" s="37">
        <v>1700000</v>
      </c>
      <c r="J89" s="17" t="s">
        <v>230</v>
      </c>
    </row>
    <row r="90" spans="2:10" ht="60">
      <c r="B90" s="11">
        <v>16</v>
      </c>
      <c r="C90" s="76"/>
      <c r="D90" s="32" t="s">
        <v>311</v>
      </c>
      <c r="E90" s="18" t="s">
        <v>40</v>
      </c>
      <c r="F90" s="31" t="s">
        <v>312</v>
      </c>
      <c r="G90" s="62" t="s">
        <v>313</v>
      </c>
      <c r="H90" s="20" t="s">
        <v>314</v>
      </c>
      <c r="I90" s="37">
        <v>250000</v>
      </c>
      <c r="J90" s="17" t="s">
        <v>315</v>
      </c>
    </row>
    <row r="91" spans="2:10" ht="45">
      <c r="B91" s="11">
        <v>17</v>
      </c>
      <c r="C91" s="76"/>
      <c r="D91" s="19" t="s">
        <v>316</v>
      </c>
      <c r="E91" s="18" t="s">
        <v>40</v>
      </c>
      <c r="F91" s="31" t="s">
        <v>317</v>
      </c>
      <c r="G91" s="59" t="s">
        <v>318</v>
      </c>
      <c r="H91" s="20" t="s">
        <v>319</v>
      </c>
      <c r="I91" s="37">
        <v>200000</v>
      </c>
      <c r="J91" s="17" t="s">
        <v>87</v>
      </c>
    </row>
    <row r="92" spans="2:10" ht="45">
      <c r="B92" s="11">
        <v>18</v>
      </c>
      <c r="C92" s="76"/>
      <c r="D92" s="42" t="s">
        <v>320</v>
      </c>
      <c r="E92" s="18" t="s">
        <v>321</v>
      </c>
      <c r="F92" s="47" t="s">
        <v>322</v>
      </c>
      <c r="G92" s="61" t="s">
        <v>323</v>
      </c>
      <c r="H92" s="20" t="s">
        <v>324</v>
      </c>
      <c r="I92" s="37">
        <v>246100</v>
      </c>
      <c r="J92" s="17" t="s">
        <v>325</v>
      </c>
    </row>
    <row r="93" spans="2:10" ht="75">
      <c r="B93" s="11">
        <v>19</v>
      </c>
      <c r="C93" s="76"/>
      <c r="D93" s="31" t="s">
        <v>106</v>
      </c>
      <c r="E93" s="18" t="s">
        <v>107</v>
      </c>
      <c r="F93" s="47" t="s">
        <v>241</v>
      </c>
      <c r="G93" s="59" t="s">
        <v>109</v>
      </c>
      <c r="H93" s="20" t="s">
        <v>110</v>
      </c>
      <c r="I93" s="37">
        <v>372330</v>
      </c>
      <c r="J93" s="17" t="s">
        <v>326</v>
      </c>
    </row>
    <row r="94" spans="2:10" ht="60">
      <c r="B94" s="11">
        <v>20</v>
      </c>
      <c r="C94" s="76"/>
      <c r="D94" s="32" t="s">
        <v>327</v>
      </c>
      <c r="E94" s="20" t="s">
        <v>328</v>
      </c>
      <c r="F94" s="31" t="s">
        <v>329</v>
      </c>
      <c r="G94" s="59" t="s">
        <v>330</v>
      </c>
      <c r="H94" s="20" t="s">
        <v>331</v>
      </c>
      <c r="I94" s="37">
        <v>80000</v>
      </c>
      <c r="J94" s="17" t="s">
        <v>332</v>
      </c>
    </row>
    <row r="95" spans="2:10" ht="60">
      <c r="B95" s="11">
        <v>21</v>
      </c>
      <c r="C95" s="76"/>
      <c r="D95" s="32" t="s">
        <v>60</v>
      </c>
      <c r="E95" s="18" t="s">
        <v>119</v>
      </c>
      <c r="F95" s="31" t="s">
        <v>243</v>
      </c>
      <c r="G95" s="59" t="s">
        <v>244</v>
      </c>
      <c r="H95" s="20" t="s">
        <v>245</v>
      </c>
      <c r="I95" s="37">
        <v>1110400</v>
      </c>
      <c r="J95" s="17" t="s">
        <v>333</v>
      </c>
    </row>
    <row r="96" spans="2:10" ht="90">
      <c r="B96" s="11">
        <v>22</v>
      </c>
      <c r="C96" s="76"/>
      <c r="D96" s="31" t="s">
        <v>55</v>
      </c>
      <c r="E96" s="18" t="s">
        <v>28</v>
      </c>
      <c r="F96" s="14" t="s">
        <v>56</v>
      </c>
      <c r="G96" s="63" t="s">
        <v>334</v>
      </c>
      <c r="H96" s="20" t="s">
        <v>58</v>
      </c>
      <c r="I96" s="37">
        <v>1300000</v>
      </c>
      <c r="J96" s="17" t="s">
        <v>335</v>
      </c>
    </row>
    <row r="97" spans="2:10" ht="90">
      <c r="B97" s="11">
        <v>23</v>
      </c>
      <c r="C97" s="76"/>
      <c r="D97" s="31" t="s">
        <v>171</v>
      </c>
      <c r="E97" s="18" t="s">
        <v>28</v>
      </c>
      <c r="F97" s="14" t="s">
        <v>172</v>
      </c>
      <c r="G97" s="59" t="s">
        <v>173</v>
      </c>
      <c r="H97" s="20" t="s">
        <v>58</v>
      </c>
      <c r="I97" s="37">
        <v>1300000</v>
      </c>
      <c r="J97" s="17" t="s">
        <v>335</v>
      </c>
    </row>
    <row r="98" spans="2:10" ht="60">
      <c r="B98" s="11">
        <v>24</v>
      </c>
      <c r="C98" s="76"/>
      <c r="D98" s="31" t="s">
        <v>336</v>
      </c>
      <c r="E98" s="18" t="s">
        <v>119</v>
      </c>
      <c r="F98" s="64" t="s">
        <v>337</v>
      </c>
      <c r="G98" s="53" t="s">
        <v>338</v>
      </c>
      <c r="H98" s="20" t="s">
        <v>339</v>
      </c>
      <c r="I98" s="37">
        <v>921200</v>
      </c>
      <c r="J98" s="17" t="s">
        <v>340</v>
      </c>
    </row>
    <row r="99" spans="2:10" ht="45">
      <c r="B99" s="11">
        <v>25</v>
      </c>
      <c r="C99" s="76"/>
      <c r="D99" s="32" t="s">
        <v>174</v>
      </c>
      <c r="E99" s="18" t="s">
        <v>175</v>
      </c>
      <c r="F99" s="31" t="s">
        <v>176</v>
      </c>
      <c r="G99" s="59" t="s">
        <v>177</v>
      </c>
      <c r="H99" s="20" t="s">
        <v>178</v>
      </c>
      <c r="I99" s="37">
        <v>4949</v>
      </c>
      <c r="J99" s="17" t="s">
        <v>341</v>
      </c>
    </row>
    <row r="100" spans="2:10" ht="45">
      <c r="B100" s="11">
        <v>26</v>
      </c>
      <c r="C100" s="77"/>
      <c r="D100" s="32" t="s">
        <v>342</v>
      </c>
      <c r="E100" s="18" t="s">
        <v>343</v>
      </c>
      <c r="F100" s="31" t="s">
        <v>344</v>
      </c>
      <c r="G100" s="59" t="s">
        <v>345</v>
      </c>
      <c r="H100" s="20" t="s">
        <v>346</v>
      </c>
      <c r="I100" s="37">
        <v>270000</v>
      </c>
      <c r="J100" s="17" t="s">
        <v>347</v>
      </c>
    </row>
    <row r="101" spans="2:10" ht="60">
      <c r="B101" s="11">
        <v>27</v>
      </c>
      <c r="C101" s="42"/>
      <c r="D101" s="42" t="s">
        <v>197</v>
      </c>
      <c r="E101" s="65" t="s">
        <v>198</v>
      </c>
      <c r="F101" s="47" t="s">
        <v>348</v>
      </c>
      <c r="G101" s="12" t="s">
        <v>200</v>
      </c>
      <c r="H101" s="20" t="s">
        <v>201</v>
      </c>
      <c r="I101" s="37">
        <v>78050</v>
      </c>
      <c r="J101" s="17" t="s">
        <v>349</v>
      </c>
    </row>
    <row r="102" spans="2:10" ht="90">
      <c r="B102" s="18"/>
      <c r="C102" s="66" t="s">
        <v>207</v>
      </c>
      <c r="D102" s="67"/>
      <c r="E102" s="67"/>
      <c r="F102" s="67"/>
      <c r="G102" s="67"/>
      <c r="H102" s="68"/>
      <c r="I102" s="21">
        <f>SUM(I75:I101)</f>
        <v>22446558</v>
      </c>
      <c r="J102" s="17" t="s">
        <v>350</v>
      </c>
    </row>
  </sheetData>
  <mergeCells count="12">
    <mergeCell ref="B4:J4"/>
    <mergeCell ref="C6:C42"/>
    <mergeCell ref="A1:B1"/>
    <mergeCell ref="A2:B2"/>
    <mergeCell ref="D2:E2"/>
    <mergeCell ref="A3:B3"/>
    <mergeCell ref="D3:E3"/>
    <mergeCell ref="E44:H44"/>
    <mergeCell ref="C46:C71"/>
    <mergeCell ref="C73:H73"/>
    <mergeCell ref="C75:C100"/>
    <mergeCell ref="C102:H10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hp</cp:lastModifiedBy>
  <dcterms:created xsi:type="dcterms:W3CDTF">2016-10-14T10:25:43Z</dcterms:created>
  <dcterms:modified xsi:type="dcterms:W3CDTF">2017-01-08T17:01:24Z</dcterms:modified>
</cp:coreProperties>
</file>